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CUENTA PUBLICA 2021\2DO. TRIMESTRE 2021\IMPRESOS\"/>
    </mc:Choice>
  </mc:AlternateContent>
  <bookViews>
    <workbookView xWindow="0" yWindow="0" windowWidth="15360" windowHeight="8340"/>
  </bookViews>
  <sheets>
    <sheet name="EAA" sheetId="1" r:id="rId1"/>
  </sheets>
  <definedNames>
    <definedName name="_xlnm._FilterDatabase" localSheetId="0" hidden="1">EAA!$A$2:$F$21</definedName>
  </definedNames>
  <calcPr calcId="152511"/>
</workbook>
</file>

<file path=xl/calcChain.xml><?xml version="1.0" encoding="utf-8"?>
<calcChain xmlns="http://schemas.openxmlformats.org/spreadsheetml/2006/main">
  <c r="D12" i="1" l="1"/>
  <c r="D4" i="1"/>
  <c r="C12" i="1"/>
  <c r="C4" i="1"/>
  <c r="B12" i="1"/>
  <c r="B4" i="1"/>
  <c r="C3" i="1" l="1"/>
  <c r="B3" i="1"/>
  <c r="D3" i="1"/>
  <c r="E21" i="1"/>
  <c r="F21" i="1" s="1"/>
  <c r="E20" i="1"/>
  <c r="F20" i="1" s="1"/>
  <c r="E19" i="1"/>
  <c r="F19" i="1" s="1"/>
  <c r="E18" i="1"/>
  <c r="F18" i="1" s="1"/>
  <c r="E17" i="1"/>
  <c r="F17" i="1" s="1"/>
  <c r="E16" i="1"/>
  <c r="F16" i="1" s="1"/>
  <c r="E15" i="1"/>
  <c r="F15" i="1" s="1"/>
  <c r="E14" i="1"/>
  <c r="F14" i="1" s="1"/>
  <c r="E13" i="1"/>
  <c r="E11" i="1"/>
  <c r="F11" i="1" s="1"/>
  <c r="E10" i="1"/>
  <c r="F10" i="1" s="1"/>
  <c r="E9" i="1"/>
  <c r="F9" i="1" s="1"/>
  <c r="E8" i="1"/>
  <c r="F8" i="1" s="1"/>
  <c r="E7" i="1"/>
  <c r="F7" i="1" s="1"/>
  <c r="E6" i="1"/>
  <c r="F6" i="1" s="1"/>
  <c r="E5" i="1"/>
  <c r="E12" i="1" l="1"/>
  <c r="F13" i="1"/>
  <c r="F12" i="1" s="1"/>
  <c r="E4" i="1"/>
  <c r="E3" i="1" s="1"/>
  <c r="F5" i="1"/>
  <c r="F4" i="1" s="1"/>
  <c r="F3" i="1" l="1"/>
</calcChain>
</file>

<file path=xl/sharedStrings.xml><?xml version="1.0" encoding="utf-8"?>
<sst xmlns="http://schemas.openxmlformats.org/spreadsheetml/2006/main" count="33" uniqueCount="33">
  <si>
    <t>ACTIVO</t>
  </si>
  <si>
    <t>Inventarios</t>
  </si>
  <si>
    <t>Almacenes</t>
  </si>
  <si>
    <t>Concepto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</si>
  <si>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</si>
  <si>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</si>
  <si>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</si>
  <si>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</si>
  <si>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</si>
  <si>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</si>
  <si>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</si>
  <si>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</si>
  <si>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</si>
  <si>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</si>
  <si>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</si>
  <si>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</si>
  <si>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</si>
  <si>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</si>
  <si>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</si>
  <si>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</si>
  <si>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“Bajo protesta de decir verdad declaramos que los Estados Financieros y sus notas, son razonablemente correctos y son responsabilidad del emisor”.</t>
  </si>
  <si>
    <t>___________________________________</t>
  </si>
  <si>
    <t>________________________________________</t>
  </si>
  <si>
    <t xml:space="preserve">            Vicente Jaramillo Cortes</t>
  </si>
  <si>
    <t xml:space="preserve">                   Alejandro Bocanegra Sánchez</t>
  </si>
  <si>
    <t xml:space="preserve">      Presidente del Consejo Directivo</t>
  </si>
  <si>
    <t xml:space="preserve">                   Tesorero del Consejo Directivo</t>
  </si>
  <si>
    <t>SISTEMA DE AGUA POTABLE Y ALCANTARILLADO DE ROMITA, GTO.
ESTADO ANALÍTICO DEL ACTIVO
DEL 1 DE ENERO AL 30 DE JUNIO DEL 2021                                                                                                                                                                                                                                                                                                                                                                                                                                                                          (Cifras en Pesos)</t>
  </si>
  <si>
    <t xml:space="preserve">Saldo Inicial 
</t>
  </si>
  <si>
    <t xml:space="preserve">Cargos del Periodo </t>
  </si>
  <si>
    <t xml:space="preserve">Abonos del Periodo </t>
  </si>
  <si>
    <t xml:space="preserve">Saldo Final 
</t>
  </si>
  <si>
    <t>Variación Del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</si>
</sst>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4">
    <xf numFmtId="0" fontId="0" fillId="0" borderId="0" xfId="0"/>
    <xf numFmtId="0" fontId="0" fillId="0" borderId="0" xfId="0" applyProtection="1">
      <protection locked="0"/>
    </xf>
    <xf numFmtId="4" fontId="2" fillId="2" borderId="7" xfId="8" applyNumberFormat="1" applyFont="1" applyFill="1" applyBorder="1" applyAlignment="1">
      <alignment horizontal="center" vertical="center" wrapText="1"/>
    </xf>
    <xf numFmtId="4" fontId="2" fillId="0" borderId="8" xfId="8" applyNumberFormat="1" applyFont="1" applyFill="1" applyBorder="1" applyAlignment="1" applyProtection="1">
      <alignment vertical="top" wrapText="1"/>
      <protection locked="0"/>
    </xf>
    <xf numFmtId="0" fontId="2" fillId="0" borderId="2" xfId="8" applyFont="1" applyFill="1" applyBorder="1" applyAlignment="1">
      <alignment vertical="top"/>
    </xf>
    <xf numFmtId="4" fontId="3" fillId="0" borderId="8" xfId="8" applyNumberFormat="1" applyFont="1" applyFill="1" applyBorder="1" applyAlignment="1" applyProtection="1">
      <alignment vertical="top" wrapText="1"/>
      <protection locked="0"/>
    </xf>
    <xf numFmtId="4" fontId="3" fillId="0" borderId="8" xfId="8" applyNumberFormat="1" applyFont="1" applyFill="1" applyBorder="1" applyAlignment="1" applyProtection="1">
      <alignment wrapText="1"/>
      <protection locked="0"/>
    </xf>
    <xf numFmtId="0" fontId="3" fillId="0" borderId="0" xfId="8" applyFont="1" applyAlignment="1" applyProtection="1">
      <alignment vertical="top" wrapText="1"/>
      <protection locked="0"/>
    </xf>
    <xf numFmtId="4" fontId="3" fillId="0" borderId="0" xfId="8" applyNumberFormat="1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horizontal="center" vertical="top"/>
      <protection locked="0"/>
    </xf>
    <xf numFmtId="0" fontId="0" fillId="0" borderId="0" xfId="0" applyFont="1"/>
    <xf numFmtId="0" fontId="3" fillId="0" borderId="0" xfId="8" applyFont="1" applyBorder="1" applyAlignment="1" applyProtection="1">
      <alignment horizontal="left" vertical="top" wrapText="1"/>
      <protection locked="0"/>
    </xf>
    <xf numFmtId="0" fontId="3" fillId="0" borderId="0" xfId="8" applyFont="1" applyBorder="1" applyAlignment="1" applyProtection="1">
      <alignment vertical="top"/>
      <protection locked="0"/>
    </xf>
    <xf numFmtId="0" fontId="2" fillId="2" borderId="4" xfId="8" applyFont="1" applyFill="1" applyBorder="1" applyAlignment="1" applyProtection="1">
      <alignment horizontal="center" vertical="center" wrapText="1"/>
      <protection locked="0"/>
    </xf>
    <xf numFmtId="0" fontId="2" fillId="2" borderId="5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1" xfId="8" applyFont="1" applyFill="1" applyBorder="1" applyAlignment="1">
      <alignment horizontal="center" vertical="center" wrapText="1"/>
    </xf>
    <xf numFmtId="0" fontId="6" fillId="0" borderId="2" xfId="8" applyFont="1" applyFill="1" applyBorder="1" applyAlignment="1">
      <alignment vertical="top" wrapText="1"/>
    </xf>
    <xf numFmtId="0" fontId="3" fillId="0" borderId="2" xfId="8" applyFont="1" applyFill="1" applyBorder="1" applyAlignment="1">
      <alignment horizontal="left" vertical="top" wrapText="1"/>
    </xf>
    <xf numFmtId="0" fontId="3" fillId="0" borderId="3" xfId="8" applyFont="1" applyFill="1" applyBorder="1" applyAlignment="1">
      <alignment horizontal="left" vertical="top" wrapText="1"/>
    </xf>
    <xf numFmtId="4" fontId="3" fillId="0" borderId="9" xfId="8" applyNumberFormat="1" applyFont="1" applyFill="1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0" xfId="0" applyBorder="1" applyProtection="1"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3"/>
  <sheetViews>
    <sheetView showGridLines="0" tabSelected="1" zoomScaleNormal="100" workbookViewId="0">
      <selection activeCell="B11" sqref="B11"/>
    </sheetView>
  </sheetViews>
  <sheetFormatPr baseColWidth="10" defaultRowHeight="11.25" x14ac:dyDescent="0.2"/>
  <cols>
    <col min="1" max="1" width="53.33203125" style="1" customWidth="1"/>
    <col min="2" max="2" width="18.83203125" style="1" customWidth="1"/>
    <col min="3" max="3" width="17.83203125" style="1" customWidth="1"/>
    <col min="4" max="6" width="18.83203125" style="1" customWidth="1"/>
    <col min="7" max="16384" width="12" style="1"/>
  </cols>
  <sheetData>
    <row r="1" spans="1:6" ht="46.5" customHeight="1" x14ac:dyDescent="0.2">
      <c r="A1" s="14" t="s">
        <v>27</v>
      </c>
      <c r="B1" s="15"/>
      <c r="C1" s="15"/>
      <c r="D1" s="15"/>
      <c r="E1" s="15"/>
      <c r="F1" s="16"/>
    </row>
    <row r="2" spans="1:6" ht="22.5" x14ac:dyDescent="0.2">
      <c r="A2" s="17" t="s">
        <v>3</v>
      </c>
      <c r="B2" s="2" t="s">
        <v>28</v>
      </c>
      <c r="C2" s="2" t="s">
        <v>29</v>
      </c>
      <c r="D2" s="2" t="s">
        <v>30</v>
      </c>
      <c r="E2" s="2" t="s">
        <v>31</v>
      </c>
      <c r="F2" s="2" t="s">
        <v>32</v>
      </c>
    </row>
    <row r="3" spans="1:6" x14ac:dyDescent="0.2">
      <c r="A3" s="4" t="s">
        <v>0</v>
      </c>
      <c r="B3" s="3">
        <f>SUM(B4+B12)</f>
        <v>23159703.659999996</v>
      </c>
      <c r="C3" s="3">
        <f>SUM(C4+C12)</f>
        <v>23186236.57</v>
      </c>
      <c r="D3" s="3">
        <f>SUM(D4+D12)</f>
        <v>22433693.029999997</v>
      </c>
      <c r="E3" s="3">
        <f>SUM(E4+E12)</f>
        <v>23912247.199999996</v>
      </c>
      <c r="F3" s="3">
        <f>SUM(F4+F12)</f>
        <v>752543.53999999864</v>
      </c>
    </row>
    <row r="4" spans="1:6" x14ac:dyDescent="0.2">
      <c r="A4" s="18" t="s">
        <v>4</v>
      </c>
      <c r="B4" s="3">
        <f>SUM(B5:B11)</f>
        <v>7022898.0199999996</v>
      </c>
      <c r="C4" s="3">
        <f>SUM(C5:C11)</f>
        <v>23076992.120000001</v>
      </c>
      <c r="D4" s="3">
        <f>SUM(D5:D11)</f>
        <v>22433693.029999997</v>
      </c>
      <c r="E4" s="3">
        <f>SUM(E5:E11)</f>
        <v>7666197.1099999994</v>
      </c>
      <c r="F4" s="5">
        <f>SUM(F5:F11)</f>
        <v>643299.08999999939</v>
      </c>
    </row>
    <row r="5" spans="1:6" x14ac:dyDescent="0.2">
      <c r="A5" s="19" t="s">
        <v>5</v>
      </c>
      <c r="B5" s="5">
        <v>1700415.52</v>
      </c>
      <c r="C5" s="5">
        <v>11012875.43</v>
      </c>
      <c r="D5" s="5">
        <v>10369915.51</v>
      </c>
      <c r="E5" s="5">
        <f>B5+C5-D5</f>
        <v>2343375.4399999995</v>
      </c>
      <c r="F5" s="5">
        <f t="shared" ref="F5:F11" si="0">E5-B5</f>
        <v>642959.91999999946</v>
      </c>
    </row>
    <row r="6" spans="1:6" x14ac:dyDescent="0.2">
      <c r="A6" s="19" t="s">
        <v>6</v>
      </c>
      <c r="B6" s="5">
        <v>7731141.2599999998</v>
      </c>
      <c r="C6" s="5">
        <v>11792081.210000001</v>
      </c>
      <c r="D6" s="5">
        <v>11810763.539999999</v>
      </c>
      <c r="E6" s="5">
        <f t="shared" ref="E6:E11" si="1">B6+C6-D6</f>
        <v>7712458.9299999997</v>
      </c>
      <c r="F6" s="5">
        <f t="shared" si="0"/>
        <v>-18682.330000000075</v>
      </c>
    </row>
    <row r="7" spans="1:6" x14ac:dyDescent="0.2">
      <c r="A7" s="19" t="s">
        <v>7</v>
      </c>
      <c r="B7" s="5">
        <v>275000</v>
      </c>
      <c r="C7" s="5">
        <v>40000</v>
      </c>
      <c r="D7" s="5">
        <v>0</v>
      </c>
      <c r="E7" s="5">
        <f t="shared" si="1"/>
        <v>315000</v>
      </c>
      <c r="F7" s="5">
        <f t="shared" si="0"/>
        <v>40000</v>
      </c>
    </row>
    <row r="8" spans="1:6" x14ac:dyDescent="0.2">
      <c r="A8" s="19" t="s">
        <v>1</v>
      </c>
      <c r="B8" s="5">
        <v>0</v>
      </c>
      <c r="C8" s="5">
        <v>0</v>
      </c>
      <c r="D8" s="5">
        <v>0</v>
      </c>
      <c r="E8" s="5">
        <f t="shared" si="1"/>
        <v>0</v>
      </c>
      <c r="F8" s="5">
        <f t="shared" si="0"/>
        <v>0</v>
      </c>
    </row>
    <row r="9" spans="1:6" x14ac:dyDescent="0.2">
      <c r="A9" s="19" t="s">
        <v>2</v>
      </c>
      <c r="B9" s="5">
        <v>298778.67</v>
      </c>
      <c r="C9" s="5">
        <v>232035.48</v>
      </c>
      <c r="D9" s="5">
        <v>253013.98</v>
      </c>
      <c r="E9" s="5">
        <f t="shared" si="1"/>
        <v>277800.17000000004</v>
      </c>
      <c r="F9" s="5">
        <f t="shared" si="0"/>
        <v>-20978.499999999942</v>
      </c>
    </row>
    <row r="10" spans="1:6" x14ac:dyDescent="0.2">
      <c r="A10" s="19" t="s">
        <v>8</v>
      </c>
      <c r="B10" s="5">
        <v>-2982437.43</v>
      </c>
      <c r="C10" s="5">
        <v>0</v>
      </c>
      <c r="D10" s="5">
        <v>0</v>
      </c>
      <c r="E10" s="5">
        <f t="shared" si="1"/>
        <v>-2982437.43</v>
      </c>
      <c r="F10" s="5">
        <f t="shared" si="0"/>
        <v>0</v>
      </c>
    </row>
    <row r="11" spans="1:6" x14ac:dyDescent="0.2">
      <c r="A11" s="19" t="s">
        <v>9</v>
      </c>
      <c r="B11" s="5">
        <v>0</v>
      </c>
      <c r="C11" s="5">
        <v>0</v>
      </c>
      <c r="D11" s="5">
        <v>0</v>
      </c>
      <c r="E11" s="5">
        <f t="shared" si="1"/>
        <v>0</v>
      </c>
      <c r="F11" s="5">
        <f t="shared" si="0"/>
        <v>0</v>
      </c>
    </row>
    <row r="12" spans="1:6" x14ac:dyDescent="0.2">
      <c r="A12" s="18" t="s">
        <v>10</v>
      </c>
      <c r="B12" s="3">
        <f>SUM(B13:B21)</f>
        <v>16136805.639999999</v>
      </c>
      <c r="C12" s="3">
        <f>SUM(C13:C21)</f>
        <v>109244.45</v>
      </c>
      <c r="D12" s="3">
        <f>SUM(D13:D21)</f>
        <v>0</v>
      </c>
      <c r="E12" s="3">
        <f>SUM(E13:E21)</f>
        <v>16246050.089999998</v>
      </c>
      <c r="F12" s="3">
        <f>SUM(F13:F21)</f>
        <v>109244.44999999925</v>
      </c>
    </row>
    <row r="13" spans="1:6" x14ac:dyDescent="0.2">
      <c r="A13" s="19" t="s">
        <v>11</v>
      </c>
      <c r="B13" s="5">
        <v>0</v>
      </c>
      <c r="C13" s="5">
        <v>0</v>
      </c>
      <c r="D13" s="5">
        <v>0</v>
      </c>
      <c r="E13" s="5">
        <f>B13+C13-D13</f>
        <v>0</v>
      </c>
      <c r="F13" s="5">
        <f t="shared" ref="F13:F21" si="2">E13-B13</f>
        <v>0</v>
      </c>
    </row>
    <row r="14" spans="1:6" x14ac:dyDescent="0.2">
      <c r="A14" s="19" t="s">
        <v>12</v>
      </c>
      <c r="B14" s="6">
        <v>0</v>
      </c>
      <c r="C14" s="6">
        <v>0</v>
      </c>
      <c r="D14" s="6">
        <v>0</v>
      </c>
      <c r="E14" s="6">
        <f t="shared" ref="E14:E21" si="3">B14+C14-D14</f>
        <v>0</v>
      </c>
      <c r="F14" s="6">
        <f t="shared" si="2"/>
        <v>0</v>
      </c>
    </row>
    <row r="15" spans="1:6" x14ac:dyDescent="0.2">
      <c r="A15" s="19" t="s">
        <v>13</v>
      </c>
      <c r="B15" s="6">
        <v>2181202.56</v>
      </c>
      <c r="C15" s="6">
        <v>0</v>
      </c>
      <c r="D15" s="6">
        <v>0</v>
      </c>
      <c r="E15" s="6">
        <f t="shared" si="3"/>
        <v>2181202.56</v>
      </c>
      <c r="F15" s="6">
        <f t="shared" si="2"/>
        <v>0</v>
      </c>
    </row>
    <row r="16" spans="1:6" x14ac:dyDescent="0.2">
      <c r="A16" s="19" t="s">
        <v>14</v>
      </c>
      <c r="B16" s="5">
        <v>19733160.809999999</v>
      </c>
      <c r="C16" s="5">
        <v>109244.45</v>
      </c>
      <c r="D16" s="5">
        <v>0</v>
      </c>
      <c r="E16" s="5">
        <f t="shared" si="3"/>
        <v>19842405.259999998</v>
      </c>
      <c r="F16" s="5">
        <f t="shared" si="2"/>
        <v>109244.44999999925</v>
      </c>
    </row>
    <row r="17" spans="1:6" x14ac:dyDescent="0.2">
      <c r="A17" s="19" t="s">
        <v>15</v>
      </c>
      <c r="B17" s="5">
        <v>437726.51</v>
      </c>
      <c r="C17" s="5">
        <v>0</v>
      </c>
      <c r="D17" s="5">
        <v>0</v>
      </c>
      <c r="E17" s="5">
        <f t="shared" si="3"/>
        <v>437726.51</v>
      </c>
      <c r="F17" s="5">
        <f t="shared" si="2"/>
        <v>0</v>
      </c>
    </row>
    <row r="18" spans="1:6" x14ac:dyDescent="0.2">
      <c r="A18" s="19" t="s">
        <v>16</v>
      </c>
      <c r="B18" s="5">
        <v>-6215284.2400000002</v>
      </c>
      <c r="C18" s="5">
        <v>0</v>
      </c>
      <c r="D18" s="5">
        <v>0</v>
      </c>
      <c r="E18" s="5">
        <f t="shared" si="3"/>
        <v>-6215284.2400000002</v>
      </c>
      <c r="F18" s="5">
        <f t="shared" si="2"/>
        <v>0</v>
      </c>
    </row>
    <row r="19" spans="1:6" x14ac:dyDescent="0.2">
      <c r="A19" s="19" t="s">
        <v>17</v>
      </c>
      <c r="B19" s="5">
        <v>0</v>
      </c>
      <c r="C19" s="5">
        <v>0</v>
      </c>
      <c r="D19" s="5">
        <v>0</v>
      </c>
      <c r="E19" s="5">
        <f t="shared" si="3"/>
        <v>0</v>
      </c>
      <c r="F19" s="5">
        <f t="shared" si="2"/>
        <v>0</v>
      </c>
    </row>
    <row r="20" spans="1:6" x14ac:dyDescent="0.2">
      <c r="A20" s="19" t="s">
        <v>18</v>
      </c>
      <c r="B20" s="5">
        <v>0</v>
      </c>
      <c r="C20" s="5">
        <v>0</v>
      </c>
      <c r="D20" s="5">
        <v>0</v>
      </c>
      <c r="E20" s="5">
        <f t="shared" si="3"/>
        <v>0</v>
      </c>
      <c r="F20" s="5">
        <f t="shared" si="2"/>
        <v>0</v>
      </c>
    </row>
    <row r="21" spans="1:6" x14ac:dyDescent="0.2">
      <c r="A21" s="20" t="s">
        <v>19</v>
      </c>
      <c r="B21" s="21">
        <v>0</v>
      </c>
      <c r="C21" s="21">
        <v>0</v>
      </c>
      <c r="D21" s="21">
        <v>0</v>
      </c>
      <c r="E21" s="21">
        <f t="shared" si="3"/>
        <v>0</v>
      </c>
      <c r="F21" s="21">
        <f t="shared" si="2"/>
        <v>0</v>
      </c>
    </row>
    <row r="23" spans="1:6" x14ac:dyDescent="0.2">
      <c r="A23" s="22" t="s">
        <v>20</v>
      </c>
      <c r="B23" s="22"/>
      <c r="C23" s="22"/>
      <c r="D23" s="22"/>
      <c r="E23" s="22"/>
      <c r="F23" s="22"/>
    </row>
    <row r="24" spans="1:6" x14ac:dyDescent="0.2">
      <c r="A24" s="23"/>
      <c r="B24" s="23"/>
      <c r="C24" s="23"/>
      <c r="D24" s="23"/>
      <c r="E24" s="23"/>
      <c r="F24" s="23"/>
    </row>
    <row r="29" spans="1:6" x14ac:dyDescent="0.2">
      <c r="A29" s="7"/>
      <c r="B29" s="7"/>
      <c r="C29" s="8"/>
    </row>
    <row r="30" spans="1:6" x14ac:dyDescent="0.2">
      <c r="A30" s="9" t="s">
        <v>21</v>
      </c>
      <c r="B30" s="9" t="s">
        <v>22</v>
      </c>
      <c r="C30" s="10"/>
    </row>
    <row r="31" spans="1:6" x14ac:dyDescent="0.2">
      <c r="A31" s="11" t="s">
        <v>23</v>
      </c>
      <c r="B31" s="11" t="s">
        <v>24</v>
      </c>
      <c r="C31" s="11"/>
    </row>
    <row r="32" spans="1:6" x14ac:dyDescent="0.2">
      <c r="A32" s="12" t="s">
        <v>25</v>
      </c>
      <c r="B32" s="13" t="s">
        <v>26</v>
      </c>
      <c r="C32" s="8"/>
    </row>
    <row r="33" spans="1:3" x14ac:dyDescent="0.2">
      <c r="A33" s="7"/>
      <c r="B33" s="7"/>
      <c r="C33" s="8"/>
    </row>
  </sheetData>
  <sheetProtection formatCells="0" formatColumns="0" formatRows="0" autoFilter="0"/>
  <mergeCells count="2">
    <mergeCell ref="A23:F23"/>
    <mergeCell ref="A1:F1"/>
  </mergeCells>
  <pageMargins left="0.70866141732283472" right="0.70866141732283472" top="0.74803149606299213" bottom="0.74803149606299213" header="0.31496062992125984" footer="0.31496062992125984"/>
  <pageSetup scale="78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5CE3260-E938-4519-B043-9EF89CF0BA17}">
  <ds:schemaRefs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elements/1.1/"/>
    <ds:schemaRef ds:uri="http://purl.org/dc/dcmitype/"/>
    <ds:schemaRef ds:uri="http://schemas.microsoft.com/office/2006/documentManagement/typ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HP</cp:lastModifiedBy>
  <cp:lastPrinted>2021-07-28T20:26:14Z</cp:lastPrinted>
  <dcterms:created xsi:type="dcterms:W3CDTF">2014-02-09T04:04:15Z</dcterms:created>
  <dcterms:modified xsi:type="dcterms:W3CDTF">2021-07-28T20:26:44Z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